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по работе с территориями\2024\Бюджет 2024\Приложения\дотации\"/>
    </mc:Choice>
  </mc:AlternateContent>
  <bookViews>
    <workbookView xWindow="0" yWindow="0" windowWidth="23040" windowHeight="8325"/>
  </bookViews>
  <sheets>
    <sheet name="2024" sheetId="1" r:id="rId1"/>
  </sheets>
  <definedNames>
    <definedName name="solver_adj" localSheetId="0" hidden="1">'2024'!#REF!,'2024'!#REF!,'2024'!#REF!,'2024'!#REF!,'2024'!#REF!,'2024'!#REF!,'2024'!#REF!,'2024'!#REF!,'2024'!#REF!,'2024'!#REF!,'2024'!#REF!,'2024'!#REF!,'2024'!#REF!,'2024'!#REF!,'2024'!#REF!,'2024'!#REF!,'2024'!#REF!,'2024'!#REF!,'2024'!#REF!,'2024'!#REF!,'2024'!#REF!</definedName>
    <definedName name="solver_cvg" localSheetId="0" hidden="1">0.0000000000001</definedName>
    <definedName name="solver_drv" localSheetId="0" hidden="1">1</definedName>
    <definedName name="solver_est" localSheetId="0" hidden="1">1</definedName>
    <definedName name="solver_itr" localSheetId="0" hidden="1">32767</definedName>
    <definedName name="solver_lhs1" localSheetId="0" hidden="1">'2024'!#REF!</definedName>
    <definedName name="solver_lhs10" localSheetId="0" hidden="1">'2024'!#REF!</definedName>
    <definedName name="solver_lhs11" localSheetId="0" hidden="1">'2024'!#REF!</definedName>
    <definedName name="solver_lhs12" localSheetId="0" hidden="1">'2024'!#REF!</definedName>
    <definedName name="solver_lhs13" localSheetId="0" hidden="1">'2024'!#REF!</definedName>
    <definedName name="solver_lhs14" localSheetId="0" hidden="1">'2024'!#REF!</definedName>
    <definedName name="solver_lhs15" localSheetId="0" hidden="1">'2024'!#REF!</definedName>
    <definedName name="solver_lhs16" localSheetId="0" hidden="1">'2024'!#REF!</definedName>
    <definedName name="solver_lhs17" localSheetId="0" hidden="1">'2024'!#REF!</definedName>
    <definedName name="solver_lhs18" localSheetId="0" hidden="1">'2024'!#REF!</definedName>
    <definedName name="solver_lhs19" localSheetId="0" hidden="1">'2024'!#REF!</definedName>
    <definedName name="solver_lhs2" localSheetId="0" hidden="1">'2024'!#REF!</definedName>
    <definedName name="solver_lhs20" localSheetId="0" hidden="1">'2024'!#REF!</definedName>
    <definedName name="solver_lhs21" localSheetId="0" hidden="1">'2024'!#REF!</definedName>
    <definedName name="solver_lhs3" localSheetId="0" hidden="1">'2024'!#REF!</definedName>
    <definedName name="solver_lhs4" localSheetId="0" hidden="1">'2024'!#REF!</definedName>
    <definedName name="solver_lhs5" localSheetId="0" hidden="1">'2024'!#REF!</definedName>
    <definedName name="solver_lhs6" localSheetId="0" hidden="1">'2024'!#REF!</definedName>
    <definedName name="solver_lhs7" localSheetId="0" hidden="1">'2024'!#REF!</definedName>
    <definedName name="solver_lhs8" localSheetId="0" hidden="1">'2024'!#REF!</definedName>
    <definedName name="solver_lhs9" localSheetId="0" hidden="1">'2024'!#REF!</definedName>
    <definedName name="solver_lin" localSheetId="0" hidden="1">2</definedName>
    <definedName name="solver_neg" localSheetId="0" hidden="1">1</definedName>
    <definedName name="solver_num" localSheetId="0" hidden="1">21</definedName>
    <definedName name="solver_nwt" localSheetId="0" hidden="1">2</definedName>
    <definedName name="solver_opt" localSheetId="0" hidden="1">'2024'!#REF!</definedName>
    <definedName name="solver_pre" localSheetId="0" hidden="1">0.000000000001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1</definedName>
    <definedName name="solver_rel19" localSheetId="0" hidden="1">1</definedName>
    <definedName name="solver_rel2" localSheetId="0" hidden="1">1</definedName>
    <definedName name="solver_rel20" localSheetId="0" hidden="1">1</definedName>
    <definedName name="solver_rel21" localSheetId="0" hidden="1">1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50</definedName>
    <definedName name="solver_rhs10" localSheetId="0" hidden="1">50</definedName>
    <definedName name="solver_rhs11" localSheetId="0" hidden="1">50</definedName>
    <definedName name="solver_rhs12" localSheetId="0" hidden="1">50</definedName>
    <definedName name="solver_rhs13" localSheetId="0" hidden="1">50</definedName>
    <definedName name="solver_rhs14" localSheetId="0" hidden="1">50</definedName>
    <definedName name="solver_rhs15" localSheetId="0" hidden="1">50</definedName>
    <definedName name="solver_rhs16" localSheetId="0" hidden="1">50</definedName>
    <definedName name="solver_rhs17" localSheetId="0" hidden="1">50</definedName>
    <definedName name="solver_rhs18" localSheetId="0" hidden="1">50</definedName>
    <definedName name="solver_rhs19" localSheetId="0" hidden="1">50</definedName>
    <definedName name="solver_rhs2" localSheetId="0" hidden="1">50</definedName>
    <definedName name="solver_rhs20" localSheetId="0" hidden="1">50</definedName>
    <definedName name="solver_rhs21" localSheetId="0" hidden="1">50</definedName>
    <definedName name="solver_rhs3" localSheetId="0" hidden="1">50</definedName>
    <definedName name="solver_rhs4" localSheetId="0" hidden="1">50</definedName>
    <definedName name="solver_rhs5" localSheetId="0" hidden="1">50</definedName>
    <definedName name="solver_rhs6" localSheetId="0" hidden="1">50</definedName>
    <definedName name="solver_rhs7" localSheetId="0" hidden="1">50</definedName>
    <definedName name="solver_rhs8" localSheetId="0" hidden="1">50</definedName>
    <definedName name="solver_rhs9" localSheetId="0" hidden="1">50</definedName>
    <definedName name="solver_scl" localSheetId="0" hidden="1">2</definedName>
    <definedName name="solver_sho" localSheetId="0" hidden="1">2</definedName>
    <definedName name="solver_tim" localSheetId="0" hidden="1">1000</definedName>
    <definedName name="solver_tol" localSheetId="0" hidden="1">0</definedName>
    <definedName name="solver_typ" localSheetId="0" hidden="1">2</definedName>
    <definedName name="solver_val" localSheetId="0" hidden="1">10</definedName>
    <definedName name="_xlnm.Print_Titles" localSheetId="0">'2024'!$9:$10</definedName>
    <definedName name="_xlnm.Print_Area" localSheetId="0">'2024'!$A$1:$E$37</definedName>
  </definedNames>
  <calcPr calcId="162913"/>
</workbook>
</file>

<file path=xl/calcChain.xml><?xml version="1.0" encoding="utf-8"?>
<calcChain xmlns="http://schemas.openxmlformats.org/spreadsheetml/2006/main">
  <c r="C12" i="1" l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11" i="1"/>
  <c r="D37" i="1" l="1"/>
  <c r="C37" i="1"/>
  <c r="E37" i="1" l="1"/>
</calcChain>
</file>

<file path=xl/sharedStrings.xml><?xml version="1.0" encoding="utf-8"?>
<sst xmlns="http://schemas.openxmlformats.org/spreadsheetml/2006/main" count="34" uniqueCount="34">
  <si>
    <t>Наименование</t>
  </si>
  <si>
    <t>Абатский муниципальный район</t>
  </si>
  <si>
    <t>Армизонский муниципальный район</t>
  </si>
  <si>
    <t>Аромашевский муниципальный район</t>
  </si>
  <si>
    <t>Бердюжский муниципальный район</t>
  </si>
  <si>
    <t>Вагайский муниципальный район</t>
  </si>
  <si>
    <t>Викуловский муниципальный район</t>
  </si>
  <si>
    <t>Исетский муниципальный район</t>
  </si>
  <si>
    <t>Ишимский муниципальный район</t>
  </si>
  <si>
    <t>Казанский муниципальный район</t>
  </si>
  <si>
    <t>Нижнетавдинский муниципальный район</t>
  </si>
  <si>
    <t>Омутинский муниципальный район</t>
  </si>
  <si>
    <t>Сладковский муниципальный район</t>
  </si>
  <si>
    <t>Сорокинский муниципальный район</t>
  </si>
  <si>
    <t>Тобольский муниципальный район</t>
  </si>
  <si>
    <t>Тюменский муниципальный район</t>
  </si>
  <si>
    <t>Уватский муниципальный район</t>
  </si>
  <si>
    <t>Упоровский муниципальный район</t>
  </si>
  <si>
    <t>Юргинский муниципальный район</t>
  </si>
  <si>
    <t>Ялуторовский муниципальный район</t>
  </si>
  <si>
    <t>Ярковский муниципальный район</t>
  </si>
  <si>
    <t>Заводоуковский городской округ</t>
  </si>
  <si>
    <t>Городской округ г. Ишим</t>
  </si>
  <si>
    <t>Городской округ г. Тобольск</t>
  </si>
  <si>
    <t>Городской округ г. Тюмень</t>
  </si>
  <si>
    <t>Городской округ г. Ялуторовск</t>
  </si>
  <si>
    <t>Итого</t>
  </si>
  <si>
    <t xml:space="preserve"> (тыс. руб.)</t>
  </si>
  <si>
    <t>В том числе</t>
  </si>
  <si>
    <t>Всего</t>
  </si>
  <si>
    <t>Голышмановский городской округ</t>
  </si>
  <si>
    <t>заменяемые дополнитель-ными нормативами отчислений
 от налога
 на доходы физических лиц в местный бюджет</t>
  </si>
  <si>
    <t>подлежащие перечислению 
в местный бюджет 
из областного бюджета</t>
  </si>
  <si>
    <t>Дотации на выравнивание бюджетной обеспеченности муниципальных районов (городских округов)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</si>
</sst>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0">
    <xf numFmtId="0" fontId="0" fillId="0" borderId="0" xfId="0"/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/>
    <xf numFmtId="165" fontId="4" fillId="0" borderId="0" xfId="1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Border="1" applyAlignment="1"/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Border="1" applyAlignment="1"/>
    <xf numFmtId="0" fontId="4" fillId="0" borderId="1" xfId="0" applyFont="1" applyFill="1" applyBorder="1" applyAlignment="1">
      <alignment wrapText="1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/>
    <xf numFmtId="0" fontId="0" fillId="0" borderId="0" xfId="0" applyFont="1"/>
    <xf numFmtId="0" fontId="2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26670</xdr:rowOff>
    </xdr:from>
    <xdr:to>
      <xdr:col>4</xdr:col>
      <xdr:colOff>1057275</xdr:colOff>
      <xdr:row>4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57525" y="26670"/>
          <a:ext cx="2847975" cy="7639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ysClr val="windowText" lastClr="000000"/>
              </a:solidFill>
              <a:latin typeface="Arial Cyr"/>
              <a:cs typeface="Arial Cyr"/>
            </a:rPr>
            <a:t>Приложение 17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/>
  <dimension ref="B6:E37"/>
  <sheetViews>
    <sheetView tabSelected="1" view="pageBreakPreview" zoomScaleNormal="100" zoomScaleSheetLayoutView="100" workbookViewId="0">
      <selection activeCell="K10" sqref="K10"/>
    </sheetView>
  </sheetViews>
  <sheetFormatPr defaultRowHeight="12.75" x14ac:dyDescent="0.2"/>
  <cols>
    <col min="1" max="1" width="4.85546875" customWidth="1"/>
    <col min="2" max="2" width="38.7109375" customWidth="1"/>
    <col min="3" max="3" width="13" customWidth="1"/>
    <col min="4" max="4" width="16.140625" customWidth="1"/>
    <col min="5" max="5" width="18" customWidth="1"/>
    <col min="6" max="6" width="9.140625" customWidth="1"/>
  </cols>
  <sheetData>
    <row r="6" spans="2:5" ht="35.25" customHeight="1" x14ac:dyDescent="0.25">
      <c r="B6" s="15" t="s">
        <v>33</v>
      </c>
      <c r="C6" s="15"/>
      <c r="D6" s="15"/>
      <c r="E6" s="15"/>
    </row>
    <row r="7" spans="2:5" ht="15" customHeight="1" x14ac:dyDescent="0.25">
      <c r="B7" s="1"/>
      <c r="C7" s="1"/>
      <c r="D7" s="1"/>
      <c r="E7" s="2"/>
    </row>
    <row r="8" spans="2:5" ht="18" customHeight="1" x14ac:dyDescent="0.25">
      <c r="B8" s="1"/>
      <c r="C8" s="1"/>
      <c r="D8" s="1"/>
      <c r="E8" s="4" t="s">
        <v>27</v>
      </c>
    </row>
    <row r="9" spans="2:5" ht="15" customHeight="1" x14ac:dyDescent="0.2">
      <c r="B9" s="16" t="s">
        <v>0</v>
      </c>
      <c r="C9" s="19" t="s">
        <v>29</v>
      </c>
      <c r="D9" s="18" t="s">
        <v>28</v>
      </c>
      <c r="E9" s="18"/>
    </row>
    <row r="10" spans="2:5" ht="156.6" customHeight="1" x14ac:dyDescent="0.2">
      <c r="B10" s="17"/>
      <c r="C10" s="19"/>
      <c r="D10" s="5" t="s">
        <v>31</v>
      </c>
      <c r="E10" s="5" t="s">
        <v>32</v>
      </c>
    </row>
    <row r="11" spans="2:5" ht="15" customHeight="1" x14ac:dyDescent="0.2">
      <c r="B11" s="6" t="s">
        <v>1</v>
      </c>
      <c r="C11" s="7">
        <f>D11+E11</f>
        <v>544441</v>
      </c>
      <c r="D11" s="7">
        <v>107214</v>
      </c>
      <c r="E11" s="8">
        <v>437227</v>
      </c>
    </row>
    <row r="12" spans="2:5" ht="15" customHeight="1" x14ac:dyDescent="0.2">
      <c r="B12" s="6" t="s">
        <v>2</v>
      </c>
      <c r="C12" s="7">
        <f t="shared" ref="C12:C36" si="0">D12+E12</f>
        <v>177532</v>
      </c>
      <c r="D12" s="9">
        <v>35222</v>
      </c>
      <c r="E12" s="10">
        <v>142310</v>
      </c>
    </row>
    <row r="13" spans="2:5" ht="30" x14ac:dyDescent="0.2">
      <c r="B13" s="6" t="s">
        <v>3</v>
      </c>
      <c r="C13" s="7">
        <f t="shared" si="0"/>
        <v>187049</v>
      </c>
      <c r="D13" s="9">
        <v>36334</v>
      </c>
      <c r="E13" s="10">
        <v>150715</v>
      </c>
    </row>
    <row r="14" spans="2:5" ht="15" customHeight="1" x14ac:dyDescent="0.2">
      <c r="B14" s="6" t="s">
        <v>4</v>
      </c>
      <c r="C14" s="7">
        <f t="shared" si="0"/>
        <v>381828</v>
      </c>
      <c r="D14" s="9">
        <v>75485</v>
      </c>
      <c r="E14" s="10">
        <v>306343</v>
      </c>
    </row>
    <row r="15" spans="2:5" ht="15" customHeight="1" x14ac:dyDescent="0.2">
      <c r="B15" s="6" t="s">
        <v>5</v>
      </c>
      <c r="C15" s="7">
        <f t="shared" si="0"/>
        <v>532832</v>
      </c>
      <c r="D15" s="9">
        <v>105338</v>
      </c>
      <c r="E15" s="10">
        <v>427494</v>
      </c>
    </row>
    <row r="16" spans="2:5" ht="15" customHeight="1" x14ac:dyDescent="0.2">
      <c r="B16" s="6" t="s">
        <v>6</v>
      </c>
      <c r="C16" s="7">
        <f t="shared" si="0"/>
        <v>525616</v>
      </c>
      <c r="D16" s="9">
        <v>101613</v>
      </c>
      <c r="E16" s="10">
        <v>424003</v>
      </c>
    </row>
    <row r="17" spans="2:5" ht="15" customHeight="1" x14ac:dyDescent="0.2">
      <c r="B17" s="6" t="s">
        <v>7</v>
      </c>
      <c r="C17" s="7">
        <f t="shared" si="0"/>
        <v>481679</v>
      </c>
      <c r="D17" s="9">
        <v>93658</v>
      </c>
      <c r="E17" s="10">
        <v>388021</v>
      </c>
    </row>
    <row r="18" spans="2:5" ht="15" customHeight="1" x14ac:dyDescent="0.2">
      <c r="B18" s="6" t="s">
        <v>8</v>
      </c>
      <c r="C18" s="7">
        <f t="shared" si="0"/>
        <v>729598</v>
      </c>
      <c r="D18" s="9">
        <v>142199</v>
      </c>
      <c r="E18" s="10">
        <v>587399</v>
      </c>
    </row>
    <row r="19" spans="2:5" ht="15" customHeight="1" x14ac:dyDescent="0.2">
      <c r="B19" s="6" t="s">
        <v>9</v>
      </c>
      <c r="C19" s="7">
        <f t="shared" si="0"/>
        <v>630653</v>
      </c>
      <c r="D19" s="9">
        <v>125233</v>
      </c>
      <c r="E19" s="10">
        <v>505420</v>
      </c>
    </row>
    <row r="20" spans="2:5" ht="30" customHeight="1" x14ac:dyDescent="0.2">
      <c r="B20" s="6" t="s">
        <v>10</v>
      </c>
      <c r="C20" s="7">
        <f t="shared" si="0"/>
        <v>496807</v>
      </c>
      <c r="D20" s="9">
        <v>97942</v>
      </c>
      <c r="E20" s="10">
        <v>398865</v>
      </c>
    </row>
    <row r="21" spans="2:5" ht="15" customHeight="1" x14ac:dyDescent="0.2">
      <c r="B21" s="6" t="s">
        <v>11</v>
      </c>
      <c r="C21" s="7">
        <f t="shared" si="0"/>
        <v>337563</v>
      </c>
      <c r="D21" s="9">
        <v>65910</v>
      </c>
      <c r="E21" s="10">
        <v>271653</v>
      </c>
    </row>
    <row r="22" spans="2:5" ht="15" customHeight="1" x14ac:dyDescent="0.2">
      <c r="B22" s="6" t="s">
        <v>12</v>
      </c>
      <c r="C22" s="7">
        <f t="shared" si="0"/>
        <v>361214</v>
      </c>
      <c r="D22" s="9">
        <v>71467</v>
      </c>
      <c r="E22" s="10">
        <v>289747</v>
      </c>
    </row>
    <row r="23" spans="2:5" ht="15" customHeight="1" x14ac:dyDescent="0.2">
      <c r="B23" s="6" t="s">
        <v>13</v>
      </c>
      <c r="C23" s="7">
        <f t="shared" si="0"/>
        <v>296020</v>
      </c>
      <c r="D23" s="9">
        <v>58147</v>
      </c>
      <c r="E23" s="10">
        <v>237873</v>
      </c>
    </row>
    <row r="24" spans="2:5" ht="15" customHeight="1" x14ac:dyDescent="0.2">
      <c r="B24" s="6" t="s">
        <v>14</v>
      </c>
      <c r="C24" s="7">
        <f t="shared" si="0"/>
        <v>378258</v>
      </c>
      <c r="D24" s="9">
        <v>74957</v>
      </c>
      <c r="E24" s="10">
        <v>303301</v>
      </c>
    </row>
    <row r="25" spans="2:5" s="14" customFormat="1" ht="15" customHeight="1" x14ac:dyDescent="0.2">
      <c r="B25" s="6" t="s">
        <v>15</v>
      </c>
      <c r="C25" s="7">
        <f t="shared" si="0"/>
        <v>2855283</v>
      </c>
      <c r="D25" s="9">
        <v>550035</v>
      </c>
      <c r="E25" s="10">
        <v>2305248</v>
      </c>
    </row>
    <row r="26" spans="2:5" s="14" customFormat="1" ht="15" customHeight="1" x14ac:dyDescent="0.2">
      <c r="B26" s="6" t="s">
        <v>16</v>
      </c>
      <c r="C26" s="7">
        <f t="shared" si="0"/>
        <v>95841</v>
      </c>
      <c r="D26" s="9">
        <v>18867</v>
      </c>
      <c r="E26" s="10">
        <v>76974</v>
      </c>
    </row>
    <row r="27" spans="2:5" s="14" customFormat="1" ht="15" customHeight="1" x14ac:dyDescent="0.2">
      <c r="B27" s="6" t="s">
        <v>17</v>
      </c>
      <c r="C27" s="7">
        <f t="shared" si="0"/>
        <v>400133</v>
      </c>
      <c r="D27" s="9">
        <v>78076</v>
      </c>
      <c r="E27" s="10">
        <v>322057</v>
      </c>
    </row>
    <row r="28" spans="2:5" ht="15" customHeight="1" x14ac:dyDescent="0.2">
      <c r="B28" s="6" t="s">
        <v>18</v>
      </c>
      <c r="C28" s="7">
        <f t="shared" si="0"/>
        <v>216006</v>
      </c>
      <c r="D28" s="9">
        <v>42295</v>
      </c>
      <c r="E28" s="10">
        <v>173711</v>
      </c>
    </row>
    <row r="29" spans="2:5" ht="15" customHeight="1" x14ac:dyDescent="0.2">
      <c r="B29" s="11" t="s">
        <v>19</v>
      </c>
      <c r="C29" s="7">
        <f t="shared" si="0"/>
        <v>302828</v>
      </c>
      <c r="D29" s="7">
        <v>60365</v>
      </c>
      <c r="E29" s="10">
        <v>242463</v>
      </c>
    </row>
    <row r="30" spans="2:5" ht="15" customHeight="1" x14ac:dyDescent="0.2">
      <c r="B30" s="6" t="s">
        <v>20</v>
      </c>
      <c r="C30" s="7">
        <f t="shared" si="0"/>
        <v>446912</v>
      </c>
      <c r="D30" s="9">
        <v>88816</v>
      </c>
      <c r="E30" s="10">
        <v>358096</v>
      </c>
    </row>
    <row r="31" spans="2:5" ht="15" customHeight="1" x14ac:dyDescent="0.2">
      <c r="B31" s="6" t="s">
        <v>30</v>
      </c>
      <c r="C31" s="7">
        <f t="shared" si="0"/>
        <v>151848</v>
      </c>
      <c r="D31" s="9">
        <v>28064</v>
      </c>
      <c r="E31" s="10">
        <v>123784</v>
      </c>
    </row>
    <row r="32" spans="2:5" ht="15" customHeight="1" x14ac:dyDescent="0.2">
      <c r="B32" s="6" t="s">
        <v>21</v>
      </c>
      <c r="C32" s="7">
        <f t="shared" si="0"/>
        <v>172650</v>
      </c>
      <c r="D32" s="9">
        <v>27984</v>
      </c>
      <c r="E32" s="10">
        <v>144666</v>
      </c>
    </row>
    <row r="33" spans="2:5" ht="15" customHeight="1" x14ac:dyDescent="0.2">
      <c r="B33" s="6" t="s">
        <v>22</v>
      </c>
      <c r="C33" s="7">
        <f t="shared" si="0"/>
        <v>629389</v>
      </c>
      <c r="D33" s="9">
        <v>123755</v>
      </c>
      <c r="E33" s="10">
        <v>505634</v>
      </c>
    </row>
    <row r="34" spans="2:5" ht="15" customHeight="1" x14ac:dyDescent="0.2">
      <c r="B34" s="6" t="s">
        <v>23</v>
      </c>
      <c r="C34" s="7">
        <f t="shared" si="0"/>
        <v>605660</v>
      </c>
      <c r="D34" s="9">
        <v>113478</v>
      </c>
      <c r="E34" s="10">
        <v>492182</v>
      </c>
    </row>
    <row r="35" spans="2:5" ht="15" customHeight="1" x14ac:dyDescent="0.2">
      <c r="B35" s="6" t="s">
        <v>24</v>
      </c>
      <c r="C35" s="7">
        <f t="shared" si="0"/>
        <v>3230779</v>
      </c>
      <c r="D35" s="9">
        <v>374895</v>
      </c>
      <c r="E35" s="10">
        <v>2855884</v>
      </c>
    </row>
    <row r="36" spans="2:5" ht="15" customHeight="1" x14ac:dyDescent="0.2">
      <c r="B36" s="6" t="s">
        <v>25</v>
      </c>
      <c r="C36" s="7">
        <f t="shared" si="0"/>
        <v>140400</v>
      </c>
      <c r="D36" s="9">
        <v>25137</v>
      </c>
      <c r="E36" s="10">
        <v>115263</v>
      </c>
    </row>
    <row r="37" spans="2:5" s="3" customFormat="1" ht="15" customHeight="1" x14ac:dyDescent="0.25">
      <c r="B37" s="12" t="s">
        <v>26</v>
      </c>
      <c r="C37" s="13">
        <f t="shared" ref="C37:D37" si="1">SUM(C11:C36)</f>
        <v>15308819</v>
      </c>
      <c r="D37" s="13">
        <f t="shared" si="1"/>
        <v>2722486</v>
      </c>
      <c r="E37" s="13">
        <f>SUM(E11:E36)</f>
        <v>12586333</v>
      </c>
    </row>
  </sheetData>
  <mergeCells count="4">
    <mergeCell ref="B6:E6"/>
    <mergeCell ref="B9:B10"/>
    <mergeCell ref="D9:E9"/>
    <mergeCell ref="C9:C10"/>
  </mergeCells>
  <phoneticPr fontId="1" type="noConversion"/>
  <printOptions horizontalCentered="1"/>
  <pageMargins left="0.59055118110236227" right="0.39370078740157483" top="0.78740157480314965" bottom="0.59055118110236227" header="0.51181102362204722" footer="0.51181102362204722"/>
  <pageSetup paperSize="9" fitToHeight="1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varakina</dc:creator>
  <cp:lastModifiedBy>Калита Людмила Николаевна</cp:lastModifiedBy>
  <cp:lastPrinted>2022-11-21T13:33:51Z</cp:lastPrinted>
  <dcterms:created xsi:type="dcterms:W3CDTF">2010-09-29T10:09:41Z</dcterms:created>
  <dcterms:modified xsi:type="dcterms:W3CDTF">2023-10-27T07:13:57Z</dcterms:modified>
</cp:coreProperties>
</file>